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57527D8A-B7F2-44EF-B737-2642A6B4DBDB}" xr6:coauthVersionLast="47" xr6:coauthVersionMax="47" xr10:uidLastSave="{00000000-0000-0000-0000-000000000000}"/>
  <bookViews>
    <workbookView xWindow="15345" yWindow="3721" windowWidth="22579" windowHeight="18190" xr2:uid="{F67304D7-017A-47A7-A08D-C058B4E1BBB1}"/>
  </bookViews>
  <sheets>
    <sheet name="48" sheetId="2" r:id="rId1"/>
  </sheets>
  <externalReferences>
    <externalReference r:id="rId2"/>
  </externalReferences>
  <definedNames>
    <definedName name="_xlnm.Print_Area" localSheetId="0">'48'!$G$1:$X$33</definedName>
    <definedName name="決まり技">#REF!</definedName>
    <definedName name="試合No">[1]試合記録!$C$1:$C$553</definedName>
    <definedName name="試合時間L">[1]試合記録!$A$1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2" l="1"/>
  <c r="V36" i="2"/>
  <c r="I36" i="2"/>
  <c r="H36" i="2"/>
  <c r="D33" i="2"/>
  <c r="F33" i="2" s="1"/>
  <c r="P36" i="2" s="1"/>
  <c r="D32" i="2"/>
  <c r="F32" i="2" s="1"/>
  <c r="P17" i="2" s="1"/>
  <c r="D31" i="2"/>
  <c r="F31" i="2" s="1"/>
  <c r="Q18" i="2" s="1"/>
  <c r="D30" i="2"/>
  <c r="F30" i="2" s="1"/>
  <c r="N18" i="2" s="1"/>
  <c r="D29" i="2"/>
  <c r="F29" i="2" s="1"/>
  <c r="R26" i="2" s="1"/>
  <c r="D28" i="2"/>
  <c r="E28" i="2" s="1"/>
  <c r="R6" i="2" s="1"/>
  <c r="D27" i="2"/>
  <c r="F27" i="2" s="1"/>
  <c r="M26" i="2" s="1"/>
  <c r="D26" i="2"/>
  <c r="F26" i="2" s="1"/>
  <c r="M10" i="2" s="1"/>
  <c r="D25" i="2"/>
  <c r="F25" i="2" s="1"/>
  <c r="S30" i="2" s="1"/>
  <c r="D24" i="2"/>
  <c r="F24" i="2" s="1"/>
  <c r="S22" i="2" s="1"/>
  <c r="D23" i="2"/>
  <c r="E23" i="2" s="1"/>
  <c r="S12" i="2" s="1"/>
  <c r="D22" i="2"/>
  <c r="F22" i="2" s="1"/>
  <c r="S6" i="2" s="1"/>
  <c r="D21" i="2"/>
  <c r="F21" i="2" s="1"/>
  <c r="L30" i="2" s="1"/>
  <c r="D20" i="2"/>
  <c r="E20" i="2" s="1"/>
  <c r="L20" i="2" s="1"/>
  <c r="D19" i="2"/>
  <c r="F19" i="2" s="1"/>
  <c r="L14" i="2" s="1"/>
  <c r="D18" i="2"/>
  <c r="F18" i="2" s="1"/>
  <c r="L6" i="2" s="1"/>
  <c r="D17" i="2"/>
  <c r="F17" i="2" s="1"/>
  <c r="T32" i="2" s="1"/>
  <c r="D16" i="2"/>
  <c r="F16" i="2" s="1"/>
  <c r="T28" i="2" s="1"/>
  <c r="D15" i="2"/>
  <c r="F15" i="2" s="1"/>
  <c r="T24" i="2" s="1"/>
  <c r="D14" i="2"/>
  <c r="F14" i="2" s="1"/>
  <c r="T20" i="2" s="1"/>
  <c r="D13" i="2"/>
  <c r="F13" i="2" s="1"/>
  <c r="T16" i="2" s="1"/>
  <c r="D12" i="2"/>
  <c r="E12" i="2" s="1"/>
  <c r="T11" i="2" s="1"/>
  <c r="D11" i="2"/>
  <c r="F11" i="2" s="1"/>
  <c r="T8" i="2" s="1"/>
  <c r="D10" i="2"/>
  <c r="F10" i="2" s="1"/>
  <c r="T4" i="2" s="1"/>
  <c r="D9" i="2"/>
  <c r="E9" i="2" s="1"/>
  <c r="K31" i="2" s="1"/>
  <c r="D8" i="2"/>
  <c r="F8" i="2" s="1"/>
  <c r="K28" i="2" s="1"/>
  <c r="D7" i="2"/>
  <c r="F7" i="2" s="1"/>
  <c r="K24" i="2" s="1"/>
  <c r="D6" i="2"/>
  <c r="E6" i="2" s="1"/>
  <c r="K19" i="2" s="1"/>
  <c r="D5" i="2"/>
  <c r="E5" i="2" s="1"/>
  <c r="K15" i="2" s="1"/>
  <c r="D4" i="2"/>
  <c r="E4" i="2" s="1"/>
  <c r="K11" i="2" s="1"/>
  <c r="D3" i="2"/>
  <c r="E3" i="2" s="1"/>
  <c r="K7" i="2" s="1"/>
  <c r="D2" i="2"/>
  <c r="E2" i="2" s="1"/>
  <c r="K3" i="2" s="1"/>
  <c r="F23" i="2" l="1"/>
  <c r="S14" i="2" s="1"/>
  <c r="E24" i="2"/>
  <c r="S20" i="2" s="1"/>
  <c r="F4" i="2"/>
  <c r="K12" i="2" s="1"/>
  <c r="F20" i="2"/>
  <c r="L22" i="2" s="1"/>
  <c r="F5" i="2"/>
  <c r="K16" i="2" s="1"/>
  <c r="E11" i="2"/>
  <c r="T7" i="2" s="1"/>
  <c r="E17" i="2"/>
  <c r="T31" i="2" s="1"/>
  <c r="E26" i="2"/>
  <c r="M6" i="2" s="1"/>
  <c r="F12" i="2"/>
  <c r="T12" i="2" s="1"/>
  <c r="E18" i="2"/>
  <c r="L4" i="2" s="1"/>
  <c r="E27" i="2"/>
  <c r="M22" i="2" s="1"/>
  <c r="E33" i="2"/>
  <c r="J36" i="2" s="1"/>
  <c r="F28" i="2"/>
  <c r="R10" i="2" s="1"/>
  <c r="F3" i="2"/>
  <c r="K8" i="2" s="1"/>
  <c r="F9" i="2"/>
  <c r="K32" i="2" s="1"/>
  <c r="E14" i="2"/>
  <c r="T19" i="2" s="1"/>
  <c r="E22" i="2"/>
  <c r="S4" i="2" s="1"/>
  <c r="E30" i="2"/>
  <c r="N10" i="2" s="1"/>
  <c r="E19" i="2"/>
  <c r="L12" i="2" s="1"/>
  <c r="E25" i="2"/>
  <c r="S28" i="2" s="1"/>
  <c r="F2" i="2"/>
  <c r="K4" i="2" s="1"/>
  <c r="F6" i="2"/>
  <c r="K20" i="2" s="1"/>
  <c r="E8" i="2"/>
  <c r="K27" i="2" s="1"/>
  <c r="E10" i="2"/>
  <c r="T3" i="2" s="1"/>
  <c r="E16" i="2"/>
  <c r="T27" i="2" s="1"/>
  <c r="E32" i="2"/>
  <c r="O17" i="2" s="1"/>
  <c r="E7" i="2"/>
  <c r="K23" i="2" s="1"/>
  <c r="E13" i="2"/>
  <c r="T15" i="2" s="1"/>
  <c r="E15" i="2"/>
  <c r="T23" i="2" s="1"/>
  <c r="E21" i="2"/>
  <c r="L28" i="2" s="1"/>
  <c r="E29" i="2"/>
  <c r="R22" i="2" s="1"/>
  <c r="E31" i="2"/>
  <c r="Q10" i="2" s="1"/>
</calcChain>
</file>

<file path=xl/sharedStrings.xml><?xml version="1.0" encoding="utf-8"?>
<sst xmlns="http://schemas.openxmlformats.org/spreadsheetml/2006/main" count="79" uniqueCount="33">
  <si>
    <t>f1</t>
    <phoneticPr fontId="1"/>
  </si>
  <si>
    <t>女子 48kg以下級</t>
  </si>
  <si>
    <t>野﨑 偉万里</t>
  </si>
  <si>
    <t>明治国際大</t>
  </si>
  <si>
    <t>林 佑美</t>
  </si>
  <si>
    <t>龍谷大</t>
  </si>
  <si>
    <t/>
  </si>
  <si>
    <t>田口 愛唯</t>
  </si>
  <si>
    <t>天理大</t>
  </si>
  <si>
    <t>朝田 結衣</t>
  </si>
  <si>
    <t>近畿大</t>
  </si>
  <si>
    <t>山本 夏鈴</t>
  </si>
  <si>
    <t>大芸大短大</t>
  </si>
  <si>
    <t>大西 芹奈</t>
  </si>
  <si>
    <t>関西大</t>
  </si>
  <si>
    <t>柚木 優里奈</t>
  </si>
  <si>
    <t>京都大</t>
  </si>
  <si>
    <t>家本 美貴</t>
  </si>
  <si>
    <t>同志社大</t>
  </si>
  <si>
    <t>緒方 舞</t>
  </si>
  <si>
    <t>辰己 愛</t>
  </si>
  <si>
    <t>市原 遥</t>
  </si>
  <si>
    <t>宮城 杏優菜</t>
  </si>
  <si>
    <t>霞末 優佳</t>
  </si>
  <si>
    <t>大阪工業大</t>
  </si>
  <si>
    <t>﨑谷 佳奈</t>
  </si>
  <si>
    <t>武庫川女大</t>
  </si>
  <si>
    <t>横山 りせ</t>
  </si>
  <si>
    <t>川上 めい</t>
  </si>
  <si>
    <t>立命館大</t>
  </si>
  <si>
    <t>浦川 真実</t>
  </si>
  <si>
    <t>白樫 希穂</t>
  </si>
  <si>
    <t>大阪体育大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</si>
</sst>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99BD783E-4A42-4CFF-8112-783CDEFA8FA1}"/>
  </cellStyles>
  <dxfs count="14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  <cell r="W67" t="str">
            <v>市原 遥</v>
          </cell>
          <cell r="X67" t="str">
            <v>近畿大</v>
          </cell>
          <cell r="AE67" t="str">
            <v>朝田 結衣</v>
          </cell>
          <cell r="AF67" t="str">
            <v>近畿大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1342-9F78-4C7C-9918-76835F9B904A}">
  <sheetPr codeName="Sheet1"/>
  <dimension ref="A1:X37"/>
  <sheetViews>
    <sheetView tabSelected="1" topLeftCell="G1" zoomScaleNormal="100" workbookViewId="0">
      <selection activeCell="J16" sqref="J16"/>
    </sheetView>
  </sheetViews>
  <sheetFormatPr defaultColWidth="8.6328125" defaultRowHeight="11.1" customHeight="1" x14ac:dyDescent="0.5"/>
  <cols>
    <col min="1" max="4" width="4.6328125" style="2" hidden="1" customWidth="1"/>
    <col min="5" max="6" width="2.6328125" style="28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3" width="8.6328125" style="4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18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29">
        <v>1</v>
      </c>
      <c r="H2" s="30" t="s">
        <v>2</v>
      </c>
      <c r="I2" s="31" t="s">
        <v>3</v>
      </c>
      <c r="V2" s="30" t="s">
        <v>4</v>
      </c>
      <c r="W2" s="31" t="s">
        <v>5</v>
      </c>
      <c r="X2" s="29">
        <v>10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68</v>
      </c>
      <c r="E3" s="8">
        <f t="shared" si="0"/>
        <v>1</v>
      </c>
      <c r="F3" s="9">
        <f t="shared" si="1"/>
        <v>0</v>
      </c>
      <c r="G3" s="29"/>
      <c r="H3" s="30"/>
      <c r="I3" s="31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0"/>
      <c r="W3" s="31"/>
      <c r="X3" s="29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 t="str">
        <f>IFERROR(MATCH($A$1&amp;"-"&amp;C4,[1]試合記録!$C$1:$C$553,0),"")</f>
        <v/>
      </c>
      <c r="E4" s="8">
        <f t="shared" si="0"/>
        <v>1</v>
      </c>
      <c r="F4" s="9">
        <f t="shared" si="1"/>
        <v>0</v>
      </c>
      <c r="G4" s="29" t="s">
        <v>6</v>
      </c>
      <c r="H4" s="30" t="s">
        <v>6</v>
      </c>
      <c r="I4" s="31" t="s">
        <v>6</v>
      </c>
      <c r="J4" s="14"/>
      <c r="K4" s="15">
        <f>F2</f>
        <v>0</v>
      </c>
      <c r="L4" s="40">
        <f>E18</f>
        <v>1</v>
      </c>
      <c r="M4" s="12"/>
      <c r="N4" s="12"/>
      <c r="O4" s="12"/>
      <c r="P4" s="12"/>
      <c r="Q4" s="12"/>
      <c r="R4" s="12"/>
      <c r="S4" s="42">
        <f>E22</f>
        <v>0</v>
      </c>
      <c r="T4" s="16">
        <f>F10</f>
        <v>0</v>
      </c>
      <c r="U4" s="17"/>
      <c r="V4" s="30" t="s">
        <v>6</v>
      </c>
      <c r="W4" s="31" t="s">
        <v>6</v>
      </c>
      <c r="X4" s="29" t="s">
        <v>6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 t="str">
        <f>IFERROR(MATCH($A$1&amp;"-"&amp;C5,[1]試合記録!$C$1:$C$553,0),"")</f>
        <v/>
      </c>
      <c r="E5" s="8">
        <f t="shared" si="0"/>
        <v>0</v>
      </c>
      <c r="F5" s="9">
        <f t="shared" si="1"/>
        <v>1</v>
      </c>
      <c r="G5" s="29"/>
      <c r="H5" s="30"/>
      <c r="I5" s="31"/>
      <c r="J5" s="18"/>
      <c r="K5" s="19"/>
      <c r="L5" s="41"/>
      <c r="M5" s="12"/>
      <c r="N5" s="12"/>
      <c r="O5" s="12"/>
      <c r="P5" s="12"/>
      <c r="Q5" s="12"/>
      <c r="R5" s="12"/>
      <c r="S5" s="43"/>
      <c r="T5" s="20"/>
      <c r="U5" s="18"/>
      <c r="V5" s="30"/>
      <c r="W5" s="31"/>
      <c r="X5" s="29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 t="str">
        <f>IFERROR(MATCH($A$1&amp;"-"&amp;C6,[1]試合記録!$C$1:$C$553,0),"")</f>
        <v/>
      </c>
      <c r="E6" s="8">
        <f t="shared" si="0"/>
        <v>1</v>
      </c>
      <c r="F6" s="9">
        <f t="shared" si="1"/>
        <v>0</v>
      </c>
      <c r="G6" s="29">
        <v>2</v>
      </c>
      <c r="H6" s="30" t="s">
        <v>7</v>
      </c>
      <c r="I6" s="31" t="s">
        <v>8</v>
      </c>
      <c r="J6" s="18"/>
      <c r="K6" s="19"/>
      <c r="L6" s="32">
        <f>F18</f>
        <v>0</v>
      </c>
      <c r="M6" s="34">
        <f>E26</f>
        <v>1</v>
      </c>
      <c r="N6" s="12"/>
      <c r="O6" s="12"/>
      <c r="P6" s="12"/>
      <c r="Q6" s="12"/>
      <c r="R6" s="36">
        <f>E28</f>
        <v>1</v>
      </c>
      <c r="S6" s="38">
        <f>F22</f>
        <v>1</v>
      </c>
      <c r="T6" s="20"/>
      <c r="U6" s="18"/>
      <c r="V6" s="30" t="s">
        <v>9</v>
      </c>
      <c r="W6" s="31" t="s">
        <v>10</v>
      </c>
      <c r="X6" s="29">
        <v>11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 t="str">
        <f>IFERROR(MATCH($A$1&amp;"-"&amp;C7,[1]試合記録!$C$1:$C$553,0),"")</f>
        <v/>
      </c>
      <c r="E7" s="8">
        <f t="shared" si="0"/>
        <v>0</v>
      </c>
      <c r="F7" s="9">
        <f t="shared" si="1"/>
        <v>1</v>
      </c>
      <c r="G7" s="29"/>
      <c r="H7" s="30"/>
      <c r="I7" s="31"/>
      <c r="J7" s="10"/>
      <c r="K7" s="21">
        <f>E3</f>
        <v>1</v>
      </c>
      <c r="L7" s="33"/>
      <c r="M7" s="34"/>
      <c r="N7" s="12"/>
      <c r="O7" s="12"/>
      <c r="P7" s="12"/>
      <c r="Q7" s="12"/>
      <c r="R7" s="36"/>
      <c r="S7" s="39"/>
      <c r="T7" s="22">
        <f>E11</f>
        <v>1</v>
      </c>
      <c r="U7" s="13"/>
      <c r="V7" s="30"/>
      <c r="W7" s="31"/>
      <c r="X7" s="29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 t="str">
        <f>IFERROR(MATCH($A$1&amp;"-"&amp;C8,[1]試合記録!$C$1:$C$553,0),"")</f>
        <v/>
      </c>
      <c r="E8" s="8">
        <f t="shared" si="0"/>
        <v>1</v>
      </c>
      <c r="F8" s="9">
        <f t="shared" si="1"/>
        <v>0</v>
      </c>
      <c r="G8" s="29">
        <v>3</v>
      </c>
      <c r="H8" s="30" t="s">
        <v>11</v>
      </c>
      <c r="I8" s="31" t="s">
        <v>12</v>
      </c>
      <c r="J8" s="14"/>
      <c r="K8" s="11">
        <f>F3</f>
        <v>0</v>
      </c>
      <c r="L8" s="23"/>
      <c r="M8" s="34"/>
      <c r="N8" s="12"/>
      <c r="O8" s="12"/>
      <c r="P8" s="12"/>
      <c r="Q8" s="12"/>
      <c r="R8" s="36"/>
      <c r="S8" s="20"/>
      <c r="T8" s="12">
        <f>F11</f>
        <v>0</v>
      </c>
      <c r="U8" s="17"/>
      <c r="V8" s="30" t="s">
        <v>13</v>
      </c>
      <c r="W8" s="31" t="s">
        <v>14</v>
      </c>
      <c r="X8" s="29">
        <v>12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 t="str">
        <f>IFERROR(MATCH($A$1&amp;"-"&amp;C9,[1]試合記録!$C$1:$C$553,0),"")</f>
        <v/>
      </c>
      <c r="E9" s="8">
        <f t="shared" si="0"/>
        <v>0</v>
      </c>
      <c r="F9" s="9">
        <f t="shared" si="1"/>
        <v>1</v>
      </c>
      <c r="G9" s="29"/>
      <c r="H9" s="30"/>
      <c r="I9" s="31"/>
      <c r="J9" s="18"/>
      <c r="K9" s="12"/>
      <c r="L9" s="23"/>
      <c r="M9" s="35"/>
      <c r="N9" s="12"/>
      <c r="O9" s="12"/>
      <c r="P9" s="12"/>
      <c r="Q9" s="12"/>
      <c r="R9" s="37"/>
      <c r="S9" s="20"/>
      <c r="T9" s="12"/>
      <c r="U9" s="18"/>
      <c r="V9" s="30"/>
      <c r="W9" s="31"/>
      <c r="X9" s="29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 t="str">
        <f>IFERROR(MATCH($A$1&amp;"-"&amp;C10,[1]試合記録!$C$1:$C$553,0),"")</f>
        <v/>
      </c>
      <c r="E10" s="8">
        <f t="shared" si="0"/>
        <v>1</v>
      </c>
      <c r="F10" s="9">
        <f t="shared" si="1"/>
        <v>0</v>
      </c>
      <c r="G10" s="29">
        <v>4</v>
      </c>
      <c r="H10" s="30" t="s">
        <v>15</v>
      </c>
      <c r="I10" s="31" t="s">
        <v>16</v>
      </c>
      <c r="J10" s="18"/>
      <c r="K10" s="12"/>
      <c r="L10" s="23"/>
      <c r="M10" s="48">
        <f>F26</f>
        <v>0</v>
      </c>
      <c r="N10" s="34">
        <f>E30</f>
        <v>1</v>
      </c>
      <c r="O10" s="12"/>
      <c r="P10" s="12"/>
      <c r="Q10" s="36">
        <f>E31</f>
        <v>0</v>
      </c>
      <c r="R10" s="48">
        <f>F28</f>
        <v>0</v>
      </c>
      <c r="S10" s="20"/>
      <c r="T10" s="12"/>
      <c r="U10" s="18"/>
      <c r="V10" s="30" t="s">
        <v>17</v>
      </c>
      <c r="W10" s="31" t="s">
        <v>18</v>
      </c>
      <c r="X10" s="29">
        <v>13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>
        <f>IFERROR(MATCH($A$1&amp;"-"&amp;C11,[1]試合記録!$C$1:$C$553,0),"")</f>
        <v>69</v>
      </c>
      <c r="E11" s="8">
        <f t="shared" si="0"/>
        <v>1</v>
      </c>
      <c r="F11" s="9">
        <f t="shared" si="1"/>
        <v>0</v>
      </c>
      <c r="G11" s="29"/>
      <c r="H11" s="30"/>
      <c r="I11" s="31"/>
      <c r="J11" s="10"/>
      <c r="K11" s="11">
        <f>E4</f>
        <v>1</v>
      </c>
      <c r="L11" s="23"/>
      <c r="M11" s="49"/>
      <c r="N11" s="34"/>
      <c r="O11" s="12"/>
      <c r="P11" s="12"/>
      <c r="Q11" s="36"/>
      <c r="R11" s="49"/>
      <c r="S11" s="20"/>
      <c r="T11" s="12">
        <f>E12</f>
        <v>1</v>
      </c>
      <c r="U11" s="13"/>
      <c r="V11" s="30"/>
      <c r="W11" s="31"/>
      <c r="X11" s="29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 t="str">
        <f>IFERROR(MATCH($A$1&amp;"-"&amp;C12,[1]試合記録!$C$1:$C$553,0),"")</f>
        <v/>
      </c>
      <c r="E12" s="8">
        <f t="shared" si="0"/>
        <v>1</v>
      </c>
      <c r="F12" s="9">
        <f t="shared" si="1"/>
        <v>0</v>
      </c>
      <c r="G12" s="29" t="s">
        <v>6</v>
      </c>
      <c r="H12" s="30" t="s">
        <v>6</v>
      </c>
      <c r="I12" s="31" t="s">
        <v>6</v>
      </c>
      <c r="J12" s="14"/>
      <c r="K12" s="15">
        <f>F4</f>
        <v>0</v>
      </c>
      <c r="L12" s="50">
        <f>E19</f>
        <v>0</v>
      </c>
      <c r="M12" s="49"/>
      <c r="N12" s="34"/>
      <c r="O12" s="12"/>
      <c r="P12" s="12"/>
      <c r="Q12" s="36"/>
      <c r="R12" s="49"/>
      <c r="S12" s="52">
        <f>E23</f>
        <v>0</v>
      </c>
      <c r="T12" s="16">
        <f>F12</f>
        <v>0</v>
      </c>
      <c r="U12" s="17"/>
      <c r="V12" s="30" t="s">
        <v>6</v>
      </c>
      <c r="W12" s="31" t="s">
        <v>6</v>
      </c>
      <c r="X12" s="29" t="s">
        <v>6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 t="str">
        <f>IFERROR(MATCH($A$1&amp;"-"&amp;C13,[1]試合記録!$C$1:$C$553,0),"")</f>
        <v/>
      </c>
      <c r="E13" s="8">
        <f t="shared" si="0"/>
        <v>0</v>
      </c>
      <c r="F13" s="9">
        <f t="shared" si="1"/>
        <v>1</v>
      </c>
      <c r="G13" s="29"/>
      <c r="H13" s="30"/>
      <c r="I13" s="31"/>
      <c r="J13" s="18"/>
      <c r="K13" s="19"/>
      <c r="L13" s="51"/>
      <c r="M13" s="49"/>
      <c r="N13" s="34"/>
      <c r="O13" s="12"/>
      <c r="P13" s="12"/>
      <c r="Q13" s="36"/>
      <c r="R13" s="49"/>
      <c r="S13" s="53"/>
      <c r="T13" s="20"/>
      <c r="U13" s="18"/>
      <c r="V13" s="30"/>
      <c r="W13" s="31"/>
      <c r="X13" s="29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 t="str">
        <f>IFERROR(MATCH($A$1&amp;"-"&amp;C14,[1]試合記録!$C$1:$C$553,0),"")</f>
        <v/>
      </c>
      <c r="E14" s="8">
        <f t="shared" si="0"/>
        <v>1</v>
      </c>
      <c r="F14" s="9">
        <f t="shared" si="1"/>
        <v>0</v>
      </c>
      <c r="G14" s="29" t="s">
        <v>6</v>
      </c>
      <c r="H14" s="30" t="s">
        <v>6</v>
      </c>
      <c r="I14" s="31" t="s">
        <v>6</v>
      </c>
      <c r="J14" s="18"/>
      <c r="K14" s="19"/>
      <c r="L14" s="44">
        <f>F19</f>
        <v>1</v>
      </c>
      <c r="M14" s="23"/>
      <c r="N14" s="34"/>
      <c r="O14" s="12"/>
      <c r="P14" s="12"/>
      <c r="Q14" s="36"/>
      <c r="R14" s="20"/>
      <c r="S14" s="46">
        <f>F23</f>
        <v>1</v>
      </c>
      <c r="T14" s="20"/>
      <c r="U14" s="18"/>
      <c r="V14" s="30" t="s">
        <v>6</v>
      </c>
      <c r="W14" s="31" t="s">
        <v>6</v>
      </c>
      <c r="X14" s="29" t="s">
        <v>6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 t="str">
        <f>IFERROR(MATCH($A$1&amp;"-"&amp;C15,[1]試合記録!$C$1:$C$553,0),"")</f>
        <v/>
      </c>
      <c r="E15" s="8">
        <f t="shared" si="0"/>
        <v>0</v>
      </c>
      <c r="F15" s="9">
        <f t="shared" si="1"/>
        <v>1</v>
      </c>
      <c r="G15" s="29"/>
      <c r="H15" s="30"/>
      <c r="I15" s="31"/>
      <c r="J15" s="10"/>
      <c r="K15" s="21">
        <f>E5</f>
        <v>0</v>
      </c>
      <c r="L15" s="45"/>
      <c r="M15" s="23"/>
      <c r="N15" s="34"/>
      <c r="O15" s="12"/>
      <c r="P15" s="12"/>
      <c r="Q15" s="36"/>
      <c r="R15" s="20"/>
      <c r="S15" s="47"/>
      <c r="T15" s="22">
        <f>E13</f>
        <v>0</v>
      </c>
      <c r="U15" s="13"/>
      <c r="V15" s="30"/>
      <c r="W15" s="31"/>
      <c r="X15" s="29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 t="str">
        <f>IFERROR(MATCH($A$1&amp;"-"&amp;C16,[1]試合記録!$C$1:$C$553,0),"")</f>
        <v/>
      </c>
      <c r="E16" s="8">
        <f t="shared" si="0"/>
        <v>1</v>
      </c>
      <c r="F16" s="9">
        <f t="shared" si="1"/>
        <v>0</v>
      </c>
      <c r="G16" s="29">
        <v>5</v>
      </c>
      <c r="H16" s="30" t="s">
        <v>19</v>
      </c>
      <c r="I16" s="31" t="s">
        <v>5</v>
      </c>
      <c r="J16" s="14"/>
      <c r="K16" s="11">
        <f>F5</f>
        <v>1</v>
      </c>
      <c r="L16" s="12"/>
      <c r="M16" s="23"/>
      <c r="N16" s="34"/>
      <c r="O16" s="12"/>
      <c r="P16" s="12"/>
      <c r="Q16" s="36"/>
      <c r="R16" s="20"/>
      <c r="S16" s="12"/>
      <c r="T16" s="12">
        <f>F13</f>
        <v>1</v>
      </c>
      <c r="U16" s="17"/>
      <c r="V16" s="30" t="s">
        <v>20</v>
      </c>
      <c r="W16" s="31" t="s">
        <v>8</v>
      </c>
      <c r="X16" s="29">
        <v>14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 t="str">
        <f>IFERROR(MATCH($A$1&amp;"-"&amp;C17,[1]試合記録!$C$1:$C$553,0),"")</f>
        <v/>
      </c>
      <c r="E17" s="8">
        <f t="shared" si="0"/>
        <v>0</v>
      </c>
      <c r="F17" s="9">
        <f t="shared" si="1"/>
        <v>1</v>
      </c>
      <c r="G17" s="29"/>
      <c r="H17" s="30"/>
      <c r="I17" s="31"/>
      <c r="J17" s="18"/>
      <c r="K17" s="12"/>
      <c r="L17" s="12"/>
      <c r="M17" s="23"/>
      <c r="N17" s="35"/>
      <c r="O17" s="24">
        <f>E32</f>
        <v>0</v>
      </c>
      <c r="P17" s="25">
        <f>F32</f>
        <v>1</v>
      </c>
      <c r="Q17" s="37"/>
      <c r="R17" s="20"/>
      <c r="S17" s="12"/>
      <c r="T17" s="12"/>
      <c r="U17" s="18"/>
      <c r="V17" s="30"/>
      <c r="W17" s="31"/>
      <c r="X17" s="29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86</v>
      </c>
      <c r="E18" s="8">
        <f t="shared" si="0"/>
        <v>1</v>
      </c>
      <c r="F18" s="9">
        <f t="shared" si="1"/>
        <v>0</v>
      </c>
      <c r="G18" s="29">
        <v>6</v>
      </c>
      <c r="H18" s="30" t="s">
        <v>21</v>
      </c>
      <c r="I18" s="31" t="s">
        <v>10</v>
      </c>
      <c r="J18" s="18"/>
      <c r="K18" s="12"/>
      <c r="L18" s="12"/>
      <c r="M18" s="23"/>
      <c r="N18" s="54">
        <f>F30</f>
        <v>0</v>
      </c>
      <c r="O18" s="12"/>
      <c r="P18" s="12"/>
      <c r="Q18" s="56">
        <f>F31</f>
        <v>1</v>
      </c>
      <c r="R18" s="20"/>
      <c r="S18" s="12"/>
      <c r="T18" s="12"/>
      <c r="U18" s="18"/>
      <c r="V18" s="30" t="s">
        <v>22</v>
      </c>
      <c r="W18" s="31" t="s">
        <v>3</v>
      </c>
      <c r="X18" s="29">
        <v>15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87</v>
      </c>
      <c r="E19" s="8">
        <f t="shared" si="0"/>
        <v>0</v>
      </c>
      <c r="F19" s="9">
        <f t="shared" si="1"/>
        <v>1</v>
      </c>
      <c r="G19" s="29"/>
      <c r="H19" s="30"/>
      <c r="I19" s="31"/>
      <c r="J19" s="10"/>
      <c r="K19" s="11">
        <f>E6</f>
        <v>1</v>
      </c>
      <c r="L19" s="12"/>
      <c r="M19" s="23"/>
      <c r="N19" s="55"/>
      <c r="O19" s="12"/>
      <c r="P19" s="12"/>
      <c r="Q19" s="57"/>
      <c r="R19" s="20"/>
      <c r="S19" s="12"/>
      <c r="T19" s="12">
        <f>E14</f>
        <v>1</v>
      </c>
      <c r="U19" s="13"/>
      <c r="V19" s="30"/>
      <c r="W19" s="31"/>
      <c r="X19" s="29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88</v>
      </c>
      <c r="E20" s="8">
        <f t="shared" si="0"/>
        <v>1</v>
      </c>
      <c r="F20" s="9">
        <f t="shared" si="1"/>
        <v>0</v>
      </c>
      <c r="G20" s="29" t="s">
        <v>6</v>
      </c>
      <c r="H20" s="30" t="s">
        <v>6</v>
      </c>
      <c r="I20" s="31" t="s">
        <v>6</v>
      </c>
      <c r="J20" s="14"/>
      <c r="K20" s="15">
        <f>F6</f>
        <v>0</v>
      </c>
      <c r="L20" s="40">
        <f>E20</f>
        <v>1</v>
      </c>
      <c r="M20" s="23"/>
      <c r="N20" s="55"/>
      <c r="O20" s="12"/>
      <c r="P20" s="12"/>
      <c r="Q20" s="57"/>
      <c r="R20" s="20"/>
      <c r="S20" s="42">
        <f>E24</f>
        <v>1</v>
      </c>
      <c r="T20" s="16">
        <f>F14</f>
        <v>0</v>
      </c>
      <c r="U20" s="17"/>
      <c r="V20" s="30" t="s">
        <v>6</v>
      </c>
      <c r="W20" s="31" t="s">
        <v>6</v>
      </c>
      <c r="X20" s="29" t="s">
        <v>6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89</v>
      </c>
      <c r="E21" s="8">
        <f t="shared" si="0"/>
        <v>1</v>
      </c>
      <c r="F21" s="9">
        <f t="shared" si="1"/>
        <v>0</v>
      </c>
      <c r="G21" s="29"/>
      <c r="H21" s="30"/>
      <c r="I21" s="31"/>
      <c r="J21" s="18"/>
      <c r="K21" s="19"/>
      <c r="L21" s="41"/>
      <c r="M21" s="23"/>
      <c r="N21" s="55"/>
      <c r="O21" s="12"/>
      <c r="P21" s="12"/>
      <c r="Q21" s="57"/>
      <c r="R21" s="20"/>
      <c r="S21" s="43"/>
      <c r="T21" s="20"/>
      <c r="U21" s="18"/>
      <c r="V21" s="30"/>
      <c r="W21" s="31"/>
      <c r="X21" s="29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90</v>
      </c>
      <c r="E22" s="8">
        <f t="shared" si="0"/>
        <v>0</v>
      </c>
      <c r="F22" s="9">
        <f t="shared" si="1"/>
        <v>1</v>
      </c>
      <c r="G22" s="29" t="s">
        <v>6</v>
      </c>
      <c r="H22" s="30" t="s">
        <v>6</v>
      </c>
      <c r="I22" s="31" t="s">
        <v>6</v>
      </c>
      <c r="J22" s="18"/>
      <c r="K22" s="19"/>
      <c r="L22" s="32">
        <f>F20</f>
        <v>0</v>
      </c>
      <c r="M22" s="58">
        <f>E27</f>
        <v>1</v>
      </c>
      <c r="N22" s="55"/>
      <c r="O22" s="12"/>
      <c r="P22" s="12"/>
      <c r="Q22" s="57"/>
      <c r="R22" s="58">
        <f>E29</f>
        <v>1</v>
      </c>
      <c r="S22" s="38">
        <f>F24</f>
        <v>0</v>
      </c>
      <c r="T22" s="20"/>
      <c r="U22" s="18"/>
      <c r="V22" s="30" t="s">
        <v>6</v>
      </c>
      <c r="W22" s="31" t="s">
        <v>6</v>
      </c>
      <c r="X22" s="29" t="s">
        <v>6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91</v>
      </c>
      <c r="E23" s="8">
        <f t="shared" si="0"/>
        <v>0</v>
      </c>
      <c r="F23" s="9">
        <f t="shared" si="1"/>
        <v>1</v>
      </c>
      <c r="G23" s="29"/>
      <c r="H23" s="30"/>
      <c r="I23" s="31"/>
      <c r="J23" s="10"/>
      <c r="K23" s="21">
        <f>E7</f>
        <v>0</v>
      </c>
      <c r="L23" s="33"/>
      <c r="M23" s="58"/>
      <c r="N23" s="55"/>
      <c r="O23" s="12"/>
      <c r="P23" s="12"/>
      <c r="Q23" s="57"/>
      <c r="R23" s="58"/>
      <c r="S23" s="39"/>
      <c r="T23" s="22">
        <f>E15</f>
        <v>0</v>
      </c>
      <c r="U23" s="13"/>
      <c r="V23" s="30"/>
      <c r="W23" s="31"/>
      <c r="X23" s="29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92</v>
      </c>
      <c r="E24" s="8">
        <f t="shared" si="0"/>
        <v>1</v>
      </c>
      <c r="F24" s="9">
        <f t="shared" si="1"/>
        <v>0</v>
      </c>
      <c r="G24" s="29">
        <v>7</v>
      </c>
      <c r="H24" s="30" t="s">
        <v>23</v>
      </c>
      <c r="I24" s="31" t="s">
        <v>24</v>
      </c>
      <c r="J24" s="14"/>
      <c r="K24" s="11">
        <f>F7</f>
        <v>1</v>
      </c>
      <c r="L24" s="23"/>
      <c r="M24" s="58"/>
      <c r="N24" s="55"/>
      <c r="O24" s="12"/>
      <c r="P24" s="12"/>
      <c r="Q24" s="57"/>
      <c r="R24" s="58"/>
      <c r="S24" s="20"/>
      <c r="T24" s="12">
        <f>F15</f>
        <v>1</v>
      </c>
      <c r="U24" s="17"/>
      <c r="V24" s="30" t="s">
        <v>25</v>
      </c>
      <c r="W24" s="31" t="s">
        <v>26</v>
      </c>
      <c r="X24" s="29">
        <v>16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93</v>
      </c>
      <c r="E25" s="8">
        <f t="shared" si="0"/>
        <v>0</v>
      </c>
      <c r="F25" s="9">
        <f t="shared" si="1"/>
        <v>1</v>
      </c>
      <c r="G25" s="29"/>
      <c r="H25" s="30"/>
      <c r="I25" s="31"/>
      <c r="J25" s="18"/>
      <c r="K25" s="12"/>
      <c r="L25" s="23"/>
      <c r="M25" s="59"/>
      <c r="N25" s="55"/>
      <c r="O25" s="12"/>
      <c r="P25" s="12"/>
      <c r="Q25" s="57"/>
      <c r="R25" s="59"/>
      <c r="S25" s="20"/>
      <c r="T25" s="12"/>
      <c r="U25" s="18"/>
      <c r="V25" s="30"/>
      <c r="W25" s="31"/>
      <c r="X25" s="29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112</v>
      </c>
      <c r="E26" s="8">
        <f t="shared" si="0"/>
        <v>1</v>
      </c>
      <c r="F26" s="9">
        <f t="shared" si="1"/>
        <v>0</v>
      </c>
      <c r="G26" s="29">
        <v>8</v>
      </c>
      <c r="H26" s="30" t="s">
        <v>27</v>
      </c>
      <c r="I26" s="31" t="s">
        <v>5</v>
      </c>
      <c r="J26" s="18"/>
      <c r="K26" s="12"/>
      <c r="L26" s="23"/>
      <c r="M26" s="54">
        <f>F27</f>
        <v>0</v>
      </c>
      <c r="N26" s="12"/>
      <c r="O26" s="12"/>
      <c r="P26" s="12"/>
      <c r="Q26" s="12"/>
      <c r="R26" s="56">
        <f>F29</f>
        <v>0</v>
      </c>
      <c r="S26" s="20"/>
      <c r="T26" s="12"/>
      <c r="U26" s="18"/>
      <c r="V26" s="30" t="s">
        <v>28</v>
      </c>
      <c r="W26" s="31" t="s">
        <v>29</v>
      </c>
      <c r="X26" s="29">
        <v>17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113</v>
      </c>
      <c r="E27" s="8">
        <f t="shared" si="0"/>
        <v>1</v>
      </c>
      <c r="F27" s="9">
        <f t="shared" si="1"/>
        <v>0</v>
      </c>
      <c r="G27" s="29"/>
      <c r="H27" s="30"/>
      <c r="I27" s="31"/>
      <c r="J27" s="10"/>
      <c r="K27" s="11">
        <f>E8</f>
        <v>1</v>
      </c>
      <c r="L27" s="23"/>
      <c r="M27" s="55"/>
      <c r="N27" s="12"/>
      <c r="O27" s="12"/>
      <c r="P27" s="12"/>
      <c r="Q27" s="12"/>
      <c r="R27" s="57"/>
      <c r="S27" s="20"/>
      <c r="T27" s="12">
        <f>E16</f>
        <v>1</v>
      </c>
      <c r="U27" s="13"/>
      <c r="V27" s="30"/>
      <c r="W27" s="31"/>
      <c r="X27" s="29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114</v>
      </c>
      <c r="E28" s="8">
        <f t="shared" si="0"/>
        <v>1</v>
      </c>
      <c r="F28" s="9">
        <f t="shared" si="1"/>
        <v>0</v>
      </c>
      <c r="G28" s="29" t="s">
        <v>6</v>
      </c>
      <c r="H28" s="30" t="s">
        <v>6</v>
      </c>
      <c r="I28" s="31" t="s">
        <v>6</v>
      </c>
      <c r="J28" s="14"/>
      <c r="K28" s="15">
        <f>F8</f>
        <v>0</v>
      </c>
      <c r="L28" s="60">
        <f>E21</f>
        <v>1</v>
      </c>
      <c r="M28" s="55"/>
      <c r="N28" s="12"/>
      <c r="O28" s="12"/>
      <c r="P28" s="12"/>
      <c r="Q28" s="12"/>
      <c r="R28" s="57"/>
      <c r="S28" s="52">
        <f>E25</f>
        <v>0</v>
      </c>
      <c r="T28" s="16">
        <f>F16</f>
        <v>0</v>
      </c>
      <c r="U28" s="17"/>
      <c r="V28" s="30"/>
      <c r="W28" s="31" t="s">
        <v>6</v>
      </c>
      <c r="X28" s="29" t="s">
        <v>6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115</v>
      </c>
      <c r="E29" s="8">
        <f t="shared" si="0"/>
        <v>1</v>
      </c>
      <c r="F29" s="9">
        <f t="shared" si="1"/>
        <v>0</v>
      </c>
      <c r="G29" s="29"/>
      <c r="H29" s="30"/>
      <c r="I29" s="31"/>
      <c r="J29" s="18"/>
      <c r="K29" s="19"/>
      <c r="L29" s="61"/>
      <c r="M29" s="55"/>
      <c r="N29" s="12"/>
      <c r="O29" s="12"/>
      <c r="P29" s="12"/>
      <c r="Q29" s="12"/>
      <c r="R29" s="57"/>
      <c r="S29" s="53"/>
      <c r="T29" s="20"/>
      <c r="U29" s="18"/>
      <c r="V29" s="30"/>
      <c r="W29" s="31"/>
      <c r="X29" s="29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126</v>
      </c>
      <c r="E30" s="8">
        <f t="shared" si="0"/>
        <v>1</v>
      </c>
      <c r="F30" s="9">
        <f t="shared" si="1"/>
        <v>0</v>
      </c>
      <c r="G30" s="29" t="s">
        <v>6</v>
      </c>
      <c r="H30" s="30" t="s">
        <v>6</v>
      </c>
      <c r="I30" s="31" t="s">
        <v>6</v>
      </c>
      <c r="J30" s="18"/>
      <c r="K30" s="19"/>
      <c r="L30" s="44">
        <f>F21</f>
        <v>0</v>
      </c>
      <c r="M30" s="12"/>
      <c r="N30" s="12"/>
      <c r="O30" s="12"/>
      <c r="P30" s="12"/>
      <c r="Q30" s="12"/>
      <c r="R30" s="12"/>
      <c r="S30" s="46">
        <f>F25</f>
        <v>1</v>
      </c>
      <c r="T30" s="20"/>
      <c r="U30" s="18"/>
      <c r="V30" s="30" t="s">
        <v>6</v>
      </c>
      <c r="W30" s="31" t="s">
        <v>6</v>
      </c>
      <c r="X30" s="29" t="s">
        <v>6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127</v>
      </c>
      <c r="E31" s="8">
        <f t="shared" si="0"/>
        <v>0</v>
      </c>
      <c r="F31" s="9">
        <f t="shared" si="1"/>
        <v>1</v>
      </c>
      <c r="G31" s="29"/>
      <c r="H31" s="30"/>
      <c r="I31" s="31"/>
      <c r="J31" s="10"/>
      <c r="K31" s="21">
        <f>E9</f>
        <v>0</v>
      </c>
      <c r="L31" s="45"/>
      <c r="M31" s="12"/>
      <c r="N31" s="12"/>
      <c r="O31" s="12"/>
      <c r="P31" s="12"/>
      <c r="Q31" s="12"/>
      <c r="R31" s="12"/>
      <c r="S31" s="47"/>
      <c r="T31" s="22">
        <f>E17</f>
        <v>0</v>
      </c>
      <c r="U31" s="13"/>
      <c r="V31" s="30"/>
      <c r="W31" s="31"/>
      <c r="X31" s="29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133</v>
      </c>
      <c r="E32" s="8">
        <f t="shared" si="0"/>
        <v>0</v>
      </c>
      <c r="F32" s="9">
        <f t="shared" si="1"/>
        <v>1</v>
      </c>
      <c r="G32" s="29">
        <v>9</v>
      </c>
      <c r="H32" s="30" t="s">
        <v>30</v>
      </c>
      <c r="I32" s="31" t="s">
        <v>3</v>
      </c>
      <c r="J32" s="14"/>
      <c r="K32" s="11">
        <f>F9</f>
        <v>1</v>
      </c>
      <c r="L32" s="12"/>
      <c r="M32" s="12"/>
      <c r="N32" s="12"/>
      <c r="O32" s="12"/>
      <c r="P32" s="12"/>
      <c r="Q32" s="12"/>
      <c r="R32" s="12"/>
      <c r="S32" s="12"/>
      <c r="T32" s="12">
        <f>F17</f>
        <v>1</v>
      </c>
      <c r="U32" s="17"/>
      <c r="V32" s="30" t="s">
        <v>31</v>
      </c>
      <c r="W32" s="31" t="s">
        <v>32</v>
      </c>
      <c r="X32" s="29">
        <v>18</v>
      </c>
    </row>
    <row r="33" spans="3:24" ht="11.1" customHeight="1" thickTop="1" x14ac:dyDescent="0.5">
      <c r="C33" s="27">
        <v>132</v>
      </c>
      <c r="D33" s="7">
        <f>IFERROR(MATCH($A$1&amp;"-"&amp;C33,[1]試合記録!$C$1:$C$553,0),"")</f>
        <v>132</v>
      </c>
      <c r="E33" s="8">
        <f t="shared" si="0"/>
        <v>1</v>
      </c>
      <c r="F33" s="9">
        <f t="shared" si="1"/>
        <v>0</v>
      </c>
      <c r="G33" s="29"/>
      <c r="H33" s="30"/>
      <c r="I33" s="31"/>
      <c r="V33" s="30"/>
      <c r="W33" s="31"/>
      <c r="X33" s="29"/>
    </row>
    <row r="36" spans="3:24" ht="11.1" customHeight="1" thickBot="1" x14ac:dyDescent="0.55000000000000004">
      <c r="H36" s="30" t="str">
        <f>[1]試合記録!W67</f>
        <v>市原 遥</v>
      </c>
      <c r="I36" s="31" t="str">
        <f>[1]試合記録!X67</f>
        <v>近畿大</v>
      </c>
      <c r="J36" s="62">
        <f>E33</f>
        <v>1</v>
      </c>
      <c r="K36" s="62"/>
      <c r="L36" s="62"/>
      <c r="M36" s="62"/>
      <c r="N36" s="62"/>
      <c r="O36" s="63"/>
      <c r="P36" s="62">
        <f>F33</f>
        <v>0</v>
      </c>
      <c r="Q36" s="62"/>
      <c r="R36" s="62"/>
      <c r="S36" s="62"/>
      <c r="T36" s="62"/>
      <c r="U36" s="62"/>
      <c r="V36" s="30" t="str">
        <f>[1]試合記録!AE67</f>
        <v>朝田 結衣</v>
      </c>
      <c r="W36" s="31" t="str">
        <f>[1]試合記録!AF67</f>
        <v>近畿大</v>
      </c>
    </row>
    <row r="37" spans="3:24" ht="11.1" customHeight="1" thickTop="1" x14ac:dyDescent="0.5">
      <c r="H37" s="30"/>
      <c r="I37" s="31"/>
      <c r="V37" s="30"/>
      <c r="W37" s="31"/>
    </row>
  </sheetData>
  <mergeCells count="130">
    <mergeCell ref="H36:H37"/>
    <mergeCell ref="I36:I37"/>
    <mergeCell ref="J36:O36"/>
    <mergeCell ref="P36:U36"/>
    <mergeCell ref="V36:V37"/>
    <mergeCell ref="W36:W37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L12:L13"/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</mergeCells>
  <phoneticPr fontId="1"/>
  <conditionalFormatting sqref="J3 J7 J11 J15 J19 J23 J27 J31">
    <cfRule type="expression" dxfId="13" priority="3">
      <formula>K3=0</formula>
    </cfRule>
  </conditionalFormatting>
  <conditionalFormatting sqref="J4 J8 J12 J16 J20 J24 J28 J32">
    <cfRule type="expression" dxfId="12" priority="4">
      <formula>K4=0</formula>
    </cfRule>
  </conditionalFormatting>
  <conditionalFormatting sqref="J36:O36">
    <cfRule type="expression" dxfId="11" priority="1">
      <formula>SUM($J$36:$U$36)=0</formula>
    </cfRule>
  </conditionalFormatting>
  <conditionalFormatting sqref="J36:U36">
    <cfRule type="cellIs" dxfId="10" priority="2" operator="equal">
      <formula>0</formula>
    </cfRule>
  </conditionalFormatting>
  <conditionalFormatting sqref="K3 T3 K7 T7 K11 T11 K15 T15 K19 T19 K23 T23 K27 T27 K31 T31">
    <cfRule type="expression" dxfId="9" priority="9">
      <formula>SUM(K3:K4)=0</formula>
    </cfRule>
  </conditionalFormatting>
  <conditionalFormatting sqref="K3:K4 L4:L7 M6:M13 K7:K8 N10:N25 K11:K12 L12:L15 K15:K16 K19:K20 L20:L23 M22:M29 K23:K24 K27:K28 L28:L31 K31:K32">
    <cfRule type="cellIs" dxfId="8" priority="7" operator="equal">
      <formula>0</formula>
    </cfRule>
  </conditionalFormatting>
  <conditionalFormatting sqref="L4:L5 S4:S5 L12:L13 S12:S13 L20:L21 S20:S21 L28:L29 S28:S29">
    <cfRule type="expression" dxfId="7" priority="10">
      <formula>SUM(L4:L7)=0</formula>
    </cfRule>
  </conditionalFormatting>
  <conditionalFormatting sqref="M6:M9 R6:R9 M22:M25 R22:R25">
    <cfRule type="expression" dxfId="6" priority="11">
      <formula>SUM(M6:M13)=0</formula>
    </cfRule>
  </conditionalFormatting>
  <conditionalFormatting sqref="N10:N17 Q10:Q17">
    <cfRule type="expression" dxfId="5" priority="12">
      <formula>SUM(N10:N25)=0</formula>
    </cfRule>
  </conditionalFormatting>
  <conditionalFormatting sqref="O17">
    <cfRule type="expression" dxfId="4" priority="14">
      <formula>SUM(O17:P17)=0</formula>
    </cfRule>
  </conditionalFormatting>
  <conditionalFormatting sqref="O17:P17">
    <cfRule type="cellIs" dxfId="3" priority="13" operator="equal">
      <formula>0</formula>
    </cfRule>
  </conditionalFormatting>
  <conditionalFormatting sqref="T3:T4 S4:S7 R6:R13 T7:T8 Q10:Q25 T11:T12 S12:S15 T15:T16 T19:T20 S20:S23 R22:R29 T23:T24 T27:T28 S28:S31 T31:T32">
    <cfRule type="cellIs" dxfId="2" priority="8" operator="equal">
      <formula>0</formula>
    </cfRule>
  </conditionalFormatting>
  <conditionalFormatting sqref="U3 U7 U11 U15 U19 U23 U27 U31">
    <cfRule type="expression" dxfId="1" priority="6">
      <formula>T3=0</formula>
    </cfRule>
  </conditionalFormatting>
  <conditionalFormatting sqref="U4 U8 U12 U16 U20 U24 U28 U32">
    <cfRule type="expression" dxfId="0" priority="5">
      <formula>T4=0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2023-08-28T02:48:24Z</cp:lastPrinted>
  <dcterms:created xsi:type="dcterms:W3CDTF">2023-08-28T02:21:25Z</dcterms:created>
  <dcterms:modified xsi:type="dcterms:W3CDTF">2023-08-28T02:48:25Z</dcterms:modified>
</cp:coreProperties>
</file>